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Jobb\Oslo kommune UKE\Leveranser\"/>
    </mc:Choice>
  </mc:AlternateContent>
  <bookViews>
    <workbookView xWindow="0" yWindow="0" windowWidth="19770" windowHeight="15855"/>
  </bookViews>
  <sheets>
    <sheet name="Sjekkliste" sheetId="1" r:id="rId1"/>
    <sheet name="Kjente priser" sheetId="2" r:id="rId2"/>
    <sheet name="Kurs" sheetId="3" r:id="rId3"/>
    <sheet name="Fordeles innenfor Oslo felles" sheetId="5" r:id="rId4"/>
    <sheet name="Fordeles utenfor Oslo felles" sheetId="4" r:id="rId5"/>
  </sheets>
  <calcPr calcId="171027"/>
</workbook>
</file>

<file path=xl/calcChain.xml><?xml version="1.0" encoding="utf-8"?>
<calcChain xmlns="http://schemas.openxmlformats.org/spreadsheetml/2006/main">
  <c r="D22" i="5" l="1"/>
  <c r="E13" i="5"/>
  <c r="D23" i="5" s="1"/>
  <c r="D13" i="5"/>
  <c r="D18" i="5" s="1"/>
  <c r="C13" i="5"/>
  <c r="B13" i="5"/>
  <c r="D17" i="5" l="1"/>
  <c r="E13" i="4"/>
  <c r="D23" i="4" s="1"/>
  <c r="D13" i="4"/>
  <c r="D17" i="4" s="1"/>
  <c r="C13" i="4"/>
  <c r="B13" i="4"/>
  <c r="D18" i="4" l="1"/>
  <c r="D22" i="4"/>
</calcChain>
</file>

<file path=xl/sharedStrings.xml><?xml version="1.0" encoding="utf-8"?>
<sst xmlns="http://schemas.openxmlformats.org/spreadsheetml/2006/main" count="274" uniqueCount="170">
  <si>
    <t>Sjekkliste budsjett</t>
  </si>
  <si>
    <t>Målpris ACOS</t>
  </si>
  <si>
    <t>Oppsett i testmiljø - installasjon, konfigurering og systemoppsett</t>
  </si>
  <si>
    <t>Brukere, rettigheter og tilganger</t>
  </si>
  <si>
    <t>Opprettelse av arkivstruktur</t>
  </si>
  <si>
    <t>Opprettelse av maler</t>
  </si>
  <si>
    <t>Oppsett av skanningsløsning med eksisterende skannere</t>
  </si>
  <si>
    <t>Oppsett av dokumentkonverteringsløsning</t>
  </si>
  <si>
    <t>Leverandørens testing av testmiljø</t>
  </si>
  <si>
    <t>Tilrettelegge for Kundens testing i testmiljøet</t>
  </si>
  <si>
    <t>Installasjon og oppsett av produksjonsmiljø</t>
  </si>
  <si>
    <t>Leverandørens testing av produksjonsmiljø, inkludert integrasjoner</t>
  </si>
  <si>
    <t>Tilrettelegge for Kundens testing i produksjonsmiljøet, inkludert integrasjoner</t>
  </si>
  <si>
    <t>Driftssetting</t>
  </si>
  <si>
    <t>Oppsett av møtefunksjonalitet</t>
  </si>
  <si>
    <t>Antall lisenser</t>
  </si>
  <si>
    <t>Vedlikeholdskostnader ACOS</t>
  </si>
  <si>
    <t>Supportkostnader ACOS</t>
  </si>
  <si>
    <t>Kursdokumentasjon</t>
  </si>
  <si>
    <t>elæring</t>
  </si>
  <si>
    <t>Kurslokale</t>
  </si>
  <si>
    <t>Kursinstruktør</t>
  </si>
  <si>
    <t>Prosjektleder</t>
  </si>
  <si>
    <t>Testleder</t>
  </si>
  <si>
    <t>Integrasjoner</t>
  </si>
  <si>
    <t>Støtte arbeidsprosesskartlegging</t>
  </si>
  <si>
    <t>Lisenspris per bruker</t>
  </si>
  <si>
    <t>Service og vedlikeholdslisens</t>
  </si>
  <si>
    <t>Minimum fakturering for 600 NOK</t>
  </si>
  <si>
    <t>Beskrivelse</t>
  </si>
  <si>
    <t>Pris</t>
  </si>
  <si>
    <t>Kommentar</t>
  </si>
  <si>
    <t>Konsulentpriser</t>
  </si>
  <si>
    <t>Juniorkonsulent</t>
  </si>
  <si>
    <t xml:space="preserve">Konsulent </t>
  </si>
  <si>
    <t>Seniorkonsulent</t>
  </si>
  <si>
    <t>Kategorisering</t>
  </si>
  <si>
    <t>Detaljer</t>
  </si>
  <si>
    <t>Beholde gammelt sak-/arkiv-system lisenser for en periode?</t>
  </si>
  <si>
    <t>Skannere</t>
  </si>
  <si>
    <t>Pixedit</t>
  </si>
  <si>
    <t>Canon</t>
  </si>
  <si>
    <t>DR-M160</t>
  </si>
  <si>
    <t>Bordskanner</t>
  </si>
  <si>
    <t>DR-G1100</t>
  </si>
  <si>
    <t>Bunkeskanner</t>
  </si>
  <si>
    <t>Modell</t>
  </si>
  <si>
    <t>Type</t>
  </si>
  <si>
    <t>Enhetspris</t>
  </si>
  <si>
    <t>Målpris vil ha 5% usikkerhetspåslag</t>
  </si>
  <si>
    <t>Kolonne nr.</t>
  </si>
  <si>
    <t>Målgruppe</t>
  </si>
  <si>
    <t>Kurstype, jf. bilag 1 pkt. 5.2.1</t>
  </si>
  <si>
    <t>Kursets varighet (ant. dager)</t>
  </si>
  <si>
    <t>Anbefalt maks ant. deltagere pr kurs</t>
  </si>
  <si>
    <t>Pris pr kurs gjennomført i kundens lokaler</t>
  </si>
  <si>
    <t>Prosjektressurser</t>
  </si>
  <si>
    <t>Klasseromsundervisning. Kurs beskrevet i pkt. 5.2.1 i SSA-T Bilag 2 – Leverandørens løsningspesifikasjon</t>
  </si>
  <si>
    <t>1 dag</t>
  </si>
  <si>
    <t>Kr 11 000</t>
  </si>
  <si>
    <t>Opplæring av superbrukere</t>
  </si>
  <si>
    <t>2 dager</t>
  </si>
  <si>
    <t>Kr 22 000</t>
  </si>
  <si>
    <t>Opplæring av saks­behandlere/ledere</t>
  </si>
  <si>
    <t>(utvidet grunnkurs)</t>
  </si>
  <si>
    <t>For opplæring av et stort antall sluttbrukere, kan alternative kursformer tilbys. Eksempelvis storsal/ storskjerm opplæring kombinert med bruk av videoguider</t>
  </si>
  <si>
    <t>Opplæring av arkivpersonell</t>
  </si>
  <si>
    <t>Opplæring av system­administratorer</t>
  </si>
  <si>
    <t>Workshop.</t>
  </si>
  <si>
    <t>Kurs beskrevet i pkt. 5.2.1 i SSA-T Bilag 2 – Leverandørens løsningspesifikasjon</t>
  </si>
  <si>
    <t>Opplæring i dokumentmaler</t>
  </si>
  <si>
    <t>Ekstra opplæring i dokumentmaler for ACOS Møte</t>
  </si>
  <si>
    <t>Kurs beskrevet i pkt. 5.2.1      i SSA-T Bilag 2 – Leverandørens løsningspesifikasjon</t>
  </si>
  <si>
    <t>Opplæring i konfigurasjon av ACOS Møte</t>
  </si>
  <si>
    <t>Opplæring i møte- og utvalgshåndtering (ACOS Møte)</t>
  </si>
  <si>
    <t>Opplæring for plan- og byggesaks- behandlere</t>
  </si>
  <si>
    <t>Opplæring i konfigurasjon av ACOS Arbeidsflyt</t>
  </si>
  <si>
    <t>Opplæring av teknisk og driftspersonell</t>
  </si>
  <si>
    <t>Introduksjon i løsningen for saksbehandlere/</t>
  </si>
  <si>
    <t>Ledere</t>
  </si>
  <si>
    <t>Storsal</t>
  </si>
  <si>
    <t>2 timer</t>
  </si>
  <si>
    <t>Kr 4 000</t>
  </si>
  <si>
    <t>Opplæring av saksbehandlere og ledere</t>
  </si>
  <si>
    <t>(grunnkurs)</t>
  </si>
  <si>
    <t>0,5 dag</t>
  </si>
  <si>
    <t>Kr 6 000</t>
  </si>
  <si>
    <t>Inkludert i kursprisen er:</t>
  </si>
  <si>
    <r>
      <t>·</t>
    </r>
    <r>
      <rPr>
        <sz val="7"/>
        <color rgb="FF595959"/>
        <rFont val="Times New Roman"/>
        <family val="1"/>
      </rPr>
      <t xml:space="preserve">         </t>
    </r>
    <r>
      <rPr>
        <sz val="11"/>
        <color rgb="FF595959"/>
        <rFont val="Calibri"/>
        <family val="2"/>
      </rPr>
      <t>Forberedelse for instruktør</t>
    </r>
  </si>
  <si>
    <r>
      <t>·</t>
    </r>
    <r>
      <rPr>
        <sz val="7"/>
        <color rgb="FF595959"/>
        <rFont val="Times New Roman"/>
        <family val="1"/>
      </rPr>
      <t xml:space="preserve">         </t>
    </r>
    <r>
      <rPr>
        <sz val="11"/>
        <color rgb="FF595959"/>
        <rFont val="Calibri"/>
        <family val="2"/>
      </rPr>
      <t>Kursdokumentasjon</t>
    </r>
  </si>
  <si>
    <r>
      <t>·</t>
    </r>
    <r>
      <rPr>
        <sz val="7"/>
        <color rgb="FF595959"/>
        <rFont val="Times New Roman"/>
        <family val="1"/>
      </rPr>
      <t xml:space="preserve">         </t>
    </r>
    <r>
      <rPr>
        <sz val="11"/>
        <color rgb="FF595959"/>
        <rFont val="Calibri"/>
        <family val="2"/>
      </rPr>
      <t xml:space="preserve">Pedagogisk opplæringmetodikk </t>
    </r>
  </si>
  <si>
    <r>
      <t>·</t>
    </r>
    <r>
      <rPr>
        <sz val="7"/>
        <color rgb="FF595959"/>
        <rFont val="Times New Roman"/>
        <family val="1"/>
      </rPr>
      <t xml:space="preserve">         </t>
    </r>
    <r>
      <rPr>
        <sz val="11"/>
        <color rgb="FF595959"/>
        <rFont val="Calibri"/>
        <family val="2"/>
      </rPr>
      <t xml:space="preserve">Oppfølging av spørsmål fra kursdeltakere </t>
    </r>
  </si>
  <si>
    <r>
      <t>·</t>
    </r>
    <r>
      <rPr>
        <sz val="7"/>
        <color rgb="FF595959"/>
        <rFont val="Times New Roman"/>
        <family val="1"/>
      </rPr>
      <t xml:space="preserve">         </t>
    </r>
    <r>
      <rPr>
        <sz val="11"/>
        <color rgb="FF595959"/>
        <rFont val="Calibri"/>
        <family val="2"/>
      </rPr>
      <t>Oppmøte i god tid før kursstart</t>
    </r>
  </si>
  <si>
    <r>
      <t>·</t>
    </r>
    <r>
      <rPr>
        <sz val="7"/>
        <color rgb="FF595959"/>
        <rFont val="Times New Roman"/>
        <family val="1"/>
      </rPr>
      <t xml:space="preserve">         </t>
    </r>
    <r>
      <rPr>
        <sz val="11"/>
        <color rgb="FF595959"/>
        <rFont val="Calibri"/>
        <family val="2"/>
      </rPr>
      <t>Leverandørens standard videoguider/videosekvenser for Programvaren, også omtalt som elæring</t>
    </r>
  </si>
  <si>
    <t>Det skal også oppgis enhetspris for leie av kurslokaler for inntil 20 kursdeltagere. Prisen oppgis pr. kursdag hos Leverandøren for gjennomføring av opplæring av kundens personell:</t>
  </si>
  <si>
    <t>Overføres til post i prisskjemaet (vedlegg 7-1)</t>
  </si>
  <si>
    <t>Leie av kurslokale hos Leverandøren</t>
  </si>
  <si>
    <r>
      <t xml:space="preserve">Pris pr dag:    </t>
    </r>
    <r>
      <rPr>
        <sz val="10"/>
        <color rgb="FF595959"/>
        <rFont val="Times New Roman"/>
        <family val="1"/>
      </rPr>
      <t xml:space="preserve">kr </t>
    </r>
    <r>
      <rPr>
        <sz val="10"/>
        <color rgb="FF595959"/>
        <rFont val="Calibri"/>
        <family val="2"/>
      </rPr>
      <t>2 000,-</t>
    </r>
  </si>
  <si>
    <t>Maks antall deltakere pr. dag</t>
  </si>
  <si>
    <r>
      <t xml:space="preserve">Ant. deltagere:     </t>
    </r>
    <r>
      <rPr>
        <sz val="10"/>
        <color rgb="FF595959"/>
        <rFont val="Calibri"/>
        <family val="2"/>
      </rPr>
      <t>10-12</t>
    </r>
  </si>
  <si>
    <t>Leverandøren:</t>
  </si>
  <si>
    <t>ACOS har eget kursrom tilgjengelig for leie på vårt kontor i Oslo. Kursrommet rommer inntil 12 kursdeltakere. Leiepris inkluderer kaffe og te. Lunsj kommer i tillegg og kan kjøpes i bygget’s kantine av deltakerne selv eller ACOS kan bestille lunsj til kr. 200,- pr. kursdeltaker</t>
  </si>
  <si>
    <t xml:space="preserve">Spesialtilpasninger (S) </t>
  </si>
  <si>
    <t>Pix Edit Desktop</t>
  </si>
  <si>
    <t>14500,-</t>
  </si>
  <si>
    <t>Se bilag 7 side 35 for mer informasjon</t>
  </si>
  <si>
    <t>Utviklingsleder</t>
  </si>
  <si>
    <t>Konfigurerings og arbeidsprosess leder</t>
  </si>
  <si>
    <t>Buffer for endringsordre ACOS, eksisterende sak-/arkiv-leverandør og KnowIT (integrasjoner)</t>
  </si>
  <si>
    <t>Driftskostnader egen virksomhet</t>
  </si>
  <si>
    <t>Budsjett</t>
  </si>
  <si>
    <t>Std inkl.</t>
  </si>
  <si>
    <t>Gjenbruk eller lag?</t>
  </si>
  <si>
    <t>DV = dagsverk</t>
  </si>
  <si>
    <t>Jfr Byarkivet: prosess og retningslinjer og kjente problemer i gamle systemer samt funksjoner som skal være tilstede i Acos Websak</t>
  </si>
  <si>
    <t>Oppsett produksjonsmiljø</t>
  </si>
  <si>
    <t>Migrering av dagens produksjonsdatabase og historiske database i dagens arkivsystem</t>
  </si>
  <si>
    <t>Testing og godkjenning av migrering fra dagens arkivsystem</t>
  </si>
  <si>
    <t>Rydding manuelt og ved skript for periodisering i eksisterende system (fra eksisterende sak-/arkiv- leverandør)</t>
  </si>
  <si>
    <t>Rydding og ordning av papirarkiv</t>
  </si>
  <si>
    <t>Totalt</t>
  </si>
  <si>
    <t>25 % årlig</t>
  </si>
  <si>
    <t>vedlikehold</t>
  </si>
  <si>
    <t>Felles dokumentmaler og arbeidsflyt</t>
  </si>
  <si>
    <t>Verktøykasse</t>
  </si>
  <si>
    <t>Usikkerhetsavsetning (10 %)</t>
  </si>
  <si>
    <t>Initielle kostnader</t>
  </si>
  <si>
    <t>Tot brukere</t>
  </si>
  <si>
    <t>Per bruker</t>
  </si>
  <si>
    <t>Årlige vedlikeholdskostnader</t>
  </si>
  <si>
    <t>Foreløpig debiteringsmodell er slik: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</si>
  <si>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rgb="FF1F497D"/>
        <rFont val="Calibri"/>
        <family val="2"/>
        <scheme val="minor"/>
      </rPr>
      <t>Initielle kostnader debiteres som et engangsbidrag når en virksomhet tar nytt system i bruk, kost per bruker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</si>
  <si>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rgb="FF1F497D"/>
        <rFont val="Calibri"/>
        <family val="2"/>
        <scheme val="minor"/>
      </rPr>
      <t>Vedlikeholdskostnader debiteres årlig per bruker</t>
    </r>
  </si>
  <si>
    <t xml:space="preserve">Men. Det er ikke avklart hvem som skal dekke initielle kostnader, bykassa eller virksomhetene. </t>
  </si>
  <si>
    <t>Det er også betydelig usikkerhet knyttet til omfanget av integrasjoner.</t>
  </si>
  <si>
    <t>Og jeg vet ikke hvor mange brukere vi ender opp med.</t>
  </si>
  <si>
    <t>For budsjetteringsformål vil jeg likevel tro dette er vesentlig bedre enn ikke å vite.</t>
  </si>
  <si>
    <t>---------------------------------------</t>
  </si>
  <si>
    <t>Terje D. Sætervik</t>
  </si>
  <si>
    <t>Oslo kommune, UKE</t>
  </si>
  <si>
    <t>Virksomhetsstyring</t>
  </si>
  <si>
    <t>Tuesday, October 18, 2016 5:12 PM</t>
  </si>
  <si>
    <r>
      <t>Subject:</t>
    </r>
    <r>
      <rPr>
        <sz val="10"/>
        <color theme="1"/>
        <rFont val="Tahoma"/>
        <family val="2"/>
      </rPr>
      <t xml:space="preserve"> RE: Innføring av nytt sak/arkiv-system</t>
    </r>
  </si>
  <si>
    <t>Se fane "Kjente priser"</t>
  </si>
  <si>
    <t>Inngår i målpris</t>
  </si>
  <si>
    <t>J = Ja, elementet bør vurderes i forhold til budsjett</t>
  </si>
  <si>
    <t>Arbeidstid</t>
  </si>
  <si>
    <t>Eksterne kostnader</t>
  </si>
  <si>
    <t>Ja/Nei</t>
  </si>
  <si>
    <t>Ja/Nei (Ikke ACOS)</t>
  </si>
  <si>
    <t>Andre kostnadselementer</t>
  </si>
  <si>
    <t>UKE kan tilrettelegge for å koordinere / fyll eopp kurs</t>
  </si>
  <si>
    <t>DRIFT PÅ OSLO FELLES</t>
  </si>
  <si>
    <t>25 % årlig 
vedlikehold</t>
  </si>
  <si>
    <t>Etablering av teknisk miljø</t>
  </si>
  <si>
    <t>Årlige driftskostnader</t>
  </si>
  <si>
    <t>?</t>
  </si>
  <si>
    <r>
      <t xml:space="preserve">Vi har nå satt opp et budsjett for initielle kostnader  og årlige vedlikeholdskostnader </t>
    </r>
    <r>
      <rPr>
        <b/>
        <sz val="11"/>
        <color rgb="FF1F497D"/>
        <rFont val="Calibri"/>
        <family val="2"/>
        <scheme val="minor"/>
      </rPr>
      <t>for virksomheter utenfor Oslofelles</t>
    </r>
    <r>
      <rPr>
        <sz val="11"/>
        <color rgb="FF1F497D"/>
        <rFont val="Calibri"/>
        <family val="2"/>
        <scheme val="minor"/>
      </rPr>
      <t>.</t>
    </r>
  </si>
  <si>
    <r>
      <t>Kostnadsfordeling</t>
    </r>
    <r>
      <rPr>
        <b/>
        <sz val="14"/>
        <color theme="1"/>
        <rFont val="Calibri"/>
        <family val="2"/>
        <scheme val="minor"/>
      </rPr>
      <t xml:space="preserve"> for virksomheter innenfor Oslofelles</t>
    </r>
  </si>
  <si>
    <t>Engangskostnad til fordeling for virksomhet som er utenfor OsloFelles</t>
  </si>
  <si>
    <t>Engangskostnad til fordeling for virksomhet som er innenfor OsloFelles</t>
  </si>
  <si>
    <t xml:space="preserve">Driftskostnader for virksomhet som er innenfor Oslofelles </t>
  </si>
  <si>
    <t xml:space="preserve">Driftskostnader for virksomhet som er utenfor Oslofelles </t>
  </si>
  <si>
    <t>Se fane "Fordeles innenfor Oslo Felles"</t>
  </si>
  <si>
    <t>Se fane "Fordeles utenfor Oslo Felles"</t>
  </si>
  <si>
    <t>Se fane "Kurs"</t>
  </si>
  <si>
    <t>Listepriser ACOS-avtale</t>
  </si>
  <si>
    <t>2. linje årlig supportkostnad i garantiperiode</t>
  </si>
  <si>
    <t>2. linje årlig supportkostnad etter garantiperiode</t>
  </si>
  <si>
    <t>2. linje support per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</si>
</sst>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595959"/>
      <name val="Calibri"/>
      <family val="2"/>
    </font>
    <font>
      <i/>
      <sz val="10"/>
      <color rgb="FF595959"/>
      <name val="Calibri"/>
      <family val="2"/>
    </font>
    <font>
      <sz val="10"/>
      <color rgb="FF595959"/>
      <name val="Times New Roman"/>
      <family val="1"/>
    </font>
    <font>
      <i/>
      <sz val="12"/>
      <color rgb="FF595959"/>
      <name val="Times New Roman"/>
      <family val="1"/>
    </font>
    <font>
      <sz val="11"/>
      <color rgb="FF595959"/>
      <name val="Calibri"/>
      <family val="2"/>
    </font>
    <font>
      <sz val="11"/>
      <color rgb="FF595959"/>
      <name val="Symbol"/>
      <family val="1"/>
      <charset val="2"/>
    </font>
    <font>
      <sz val="7"/>
      <color rgb="FF595959"/>
      <name val="Times New Roman"/>
      <family val="1"/>
    </font>
    <font>
      <sz val="11"/>
      <color rgb="FF595959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sz val="10"/>
      <color rgb="FF1F497D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1F497D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/>
      <right style="double">
        <color rgb="FF3F3F3F"/>
      </right>
      <top/>
      <bottom style="double">
        <color rgb="FF3F3F3F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6" fillId="8" borderId="18" applyNumberFormat="0" applyAlignment="0" applyProtection="0"/>
    <xf numFmtId="0" fontId="27" fillId="9" borderId="19" applyNumberFormat="0" applyAlignment="0" applyProtection="0"/>
  </cellStyleXfs>
  <cellXfs count="9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0" borderId="0" xfId="0" applyFont="1" applyAlignment="1">
      <alignment wrapText="1"/>
    </xf>
    <xf numFmtId="0" fontId="1" fillId="2" borderId="1" xfId="0" applyFont="1" applyFill="1" applyBorder="1"/>
    <xf numFmtId="0" fontId="0" fillId="3" borderId="0" xfId="0" applyFill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4" borderId="2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right" vertical="center" wrapText="1"/>
    </xf>
    <xf numFmtId="0" fontId="6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8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 indent="5"/>
    </xf>
    <xf numFmtId="0" fontId="4" fillId="4" borderId="2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2" fillId="0" borderId="0" xfId="0" applyFont="1" applyAlignment="1">
      <alignment horizontal="justify" vertical="center"/>
    </xf>
    <xf numFmtId="0" fontId="15" fillId="0" borderId="0" xfId="0" applyFont="1"/>
    <xf numFmtId="3" fontId="0" fillId="0" borderId="1" xfId="0" applyNumberFormat="1" applyBorder="1"/>
    <xf numFmtId="0" fontId="0" fillId="0" borderId="0" xfId="0" applyBorder="1"/>
    <xf numFmtId="3" fontId="0" fillId="0" borderId="0" xfId="0" applyNumberFormat="1" applyBorder="1"/>
    <xf numFmtId="0" fontId="0" fillId="0" borderId="1" xfId="0" applyFill="1" applyBorder="1"/>
    <xf numFmtId="0" fontId="0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1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7" fillId="6" borderId="13" xfId="0" applyFont="1" applyFill="1" applyBorder="1" applyAlignment="1">
      <alignment horizontal="right" vertical="center" wrapText="1"/>
    </xf>
    <xf numFmtId="0" fontId="17" fillId="6" borderId="14" xfId="0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3" fontId="18" fillId="0" borderId="0" xfId="0" applyNumberFormat="1" applyFont="1" applyAlignment="1">
      <alignment horizontal="right" vertical="center"/>
    </xf>
    <xf numFmtId="0" fontId="18" fillId="0" borderId="15" xfId="0" applyFont="1" applyBorder="1" applyAlignment="1">
      <alignment vertical="center"/>
    </xf>
    <xf numFmtId="3" fontId="18" fillId="0" borderId="15" xfId="0" applyNumberFormat="1" applyFont="1" applyBorder="1" applyAlignment="1">
      <alignment horizontal="right" vertical="center"/>
    </xf>
    <xf numFmtId="0" fontId="6" fillId="0" borderId="0" xfId="0" applyFont="1"/>
    <xf numFmtId="0" fontId="20" fillId="0" borderId="16" xfId="0" applyFont="1" applyBorder="1" applyAlignment="1">
      <alignment vertical="center"/>
    </xf>
    <xf numFmtId="0" fontId="21" fillId="0" borderId="0" xfId="0" applyFont="1" applyAlignment="1">
      <alignment horizontal="left" vertical="center" indent="5"/>
    </xf>
    <xf numFmtId="0" fontId="23" fillId="0" borderId="0" xfId="0" applyFont="1" applyAlignment="1">
      <alignment vertical="center"/>
    </xf>
    <xf numFmtId="0" fontId="23" fillId="0" borderId="0" xfId="0" applyFont="1"/>
    <xf numFmtId="1" fontId="18" fillId="0" borderId="0" xfId="0" applyNumberFormat="1" applyFont="1" applyAlignment="1">
      <alignment horizontal="right" vertical="center"/>
    </xf>
    <xf numFmtId="0" fontId="24" fillId="0" borderId="0" xfId="0" applyFont="1"/>
    <xf numFmtId="0" fontId="25" fillId="0" borderId="0" xfId="0" applyFont="1"/>
    <xf numFmtId="0" fontId="0" fillId="7" borderId="1" xfId="0" applyFill="1" applyBorder="1" applyAlignment="1">
      <alignment horizontal="center" wrapText="1"/>
    </xf>
    <xf numFmtId="0" fontId="1" fillId="5" borderId="9" xfId="0" applyFont="1" applyFill="1" applyBorder="1" applyAlignment="1">
      <alignment horizontal="center" wrapText="1"/>
    </xf>
    <xf numFmtId="0" fontId="1" fillId="5" borderId="10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0" fillId="0" borderId="0" xfId="0"/>
    <xf numFmtId="0" fontId="1" fillId="0" borderId="0" xfId="0" applyFont="1"/>
    <xf numFmtId="3" fontId="0" fillId="0" borderId="0" xfId="0" applyNumberFormat="1"/>
    <xf numFmtId="0" fontId="28" fillId="0" borderId="0" xfId="0" applyFont="1"/>
    <xf numFmtId="0" fontId="27" fillId="9" borderId="19" xfId="2"/>
    <xf numFmtId="0" fontId="0" fillId="0" borderId="20" xfId="0" applyBorder="1"/>
    <xf numFmtId="3" fontId="0" fillId="0" borderId="20" xfId="0" applyNumberFormat="1" applyBorder="1"/>
    <xf numFmtId="0" fontId="0" fillId="0" borderId="0" xfId="0" applyBorder="1"/>
    <xf numFmtId="3" fontId="0" fillId="0" borderId="0" xfId="0" applyNumberFormat="1" applyBorder="1"/>
    <xf numFmtId="0" fontId="29" fillId="0" borderId="21" xfId="0" applyFont="1" applyBorder="1"/>
    <xf numFmtId="9" fontId="0" fillId="0" borderId="0" xfId="0" applyNumberFormat="1"/>
    <xf numFmtId="0" fontId="27" fillId="9" borderId="19" xfId="2" applyAlignment="1">
      <alignment horizontal="right" wrapText="1"/>
    </xf>
    <xf numFmtId="0" fontId="27" fillId="9" borderId="19" xfId="2" applyAlignment="1">
      <alignment horizontal="right"/>
    </xf>
    <xf numFmtId="3" fontId="0" fillId="0" borderId="0" xfId="0" applyNumberFormat="1" applyAlignment="1">
      <alignment horizontal="right"/>
    </xf>
    <xf numFmtId="0" fontId="26" fillId="8" borderId="18" xfId="1"/>
    <xf numFmtId="0" fontId="0" fillId="0" borderId="17" xfId="0" applyBorder="1" applyAlignment="1">
      <alignment horizontal="center" vertical="center" textRotation="180"/>
    </xf>
    <xf numFmtId="0" fontId="8" fillId="0" borderId="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8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6" fillId="0" borderId="8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9" fillId="0" borderId="0" xfId="0" applyFont="1" applyAlignment="1">
      <alignment vertical="center"/>
    </xf>
    <xf numFmtId="0" fontId="17" fillId="6" borderId="11" xfId="0" applyFont="1" applyFill="1" applyBorder="1" applyAlignment="1">
      <alignment vertical="center"/>
    </xf>
    <xf numFmtId="0" fontId="17" fillId="6" borderId="12" xfId="0" applyFont="1" applyFill="1" applyBorder="1" applyAlignment="1">
      <alignment vertical="center"/>
    </xf>
    <xf numFmtId="0" fontId="17" fillId="6" borderId="11" xfId="0" applyFont="1" applyFill="1" applyBorder="1" applyAlignment="1">
      <alignment horizontal="right" vertical="center"/>
    </xf>
    <xf numFmtId="0" fontId="17" fillId="6" borderId="12" xfId="0" applyFont="1" applyFill="1" applyBorder="1" applyAlignment="1">
      <alignment horizontal="right" vertical="center"/>
    </xf>
  </cellXfs>
  <cellStyles count="3">
    <cellStyle name="Beregning" xfId="1" builtinId="22"/>
    <cellStyle name="Kontrollcelle" xfId="2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topLeftCell="A26" workbookViewId="0">
      <selection activeCell="A42" sqref="A42"/>
    </sheetView>
  </sheetViews>
  <sheetFormatPr baseColWidth="10" defaultRowHeight="15" x14ac:dyDescent="0.25"/>
  <cols>
    <col min="1" max="1" width="44.85546875" style="3" customWidth="1"/>
    <col min="2" max="2" width="28.7109375" style="3" customWidth="1"/>
    <col min="3" max="3" width="45.85546875" style="3" customWidth="1"/>
    <col min="4" max="4" width="11" style="41"/>
    <col min="5" max="5" width="15.85546875" style="41" customWidth="1"/>
    <col min="6" max="6" width="5" customWidth="1"/>
  </cols>
  <sheetData>
    <row r="1" spans="1:6" ht="30.75" x14ac:dyDescent="0.3">
      <c r="A1" s="6" t="s">
        <v>0</v>
      </c>
      <c r="C1" s="3" t="s">
        <v>145</v>
      </c>
      <c r="D1" s="45" t="s">
        <v>113</v>
      </c>
    </row>
    <row r="2" spans="1:6" x14ac:dyDescent="0.25">
      <c r="D2" s="63" t="s">
        <v>110</v>
      </c>
      <c r="E2" s="64"/>
    </row>
    <row r="3" spans="1:6" ht="30" x14ac:dyDescent="0.25">
      <c r="A3" s="43" t="s">
        <v>29</v>
      </c>
      <c r="B3" s="43" t="s">
        <v>36</v>
      </c>
      <c r="C3" s="43" t="s">
        <v>37</v>
      </c>
      <c r="D3" s="44" t="s">
        <v>146</v>
      </c>
      <c r="E3" s="44" t="s">
        <v>147</v>
      </c>
    </row>
    <row r="4" spans="1:6" x14ac:dyDescent="0.25">
      <c r="A4" s="40" t="s">
        <v>1</v>
      </c>
      <c r="B4" s="4"/>
      <c r="C4" s="4"/>
      <c r="D4" s="42"/>
      <c r="E4" s="42" t="s">
        <v>148</v>
      </c>
    </row>
    <row r="5" spans="1:6" ht="43.5" customHeight="1" x14ac:dyDescent="0.25">
      <c r="A5" s="40"/>
      <c r="B5" s="4" t="s">
        <v>2</v>
      </c>
      <c r="C5" s="4"/>
      <c r="D5" s="4"/>
      <c r="E5" s="62"/>
      <c r="F5" s="81" t="s">
        <v>144</v>
      </c>
    </row>
    <row r="6" spans="1:6" x14ac:dyDescent="0.25">
      <c r="A6" s="40"/>
      <c r="B6" s="4"/>
      <c r="C6" s="4" t="s">
        <v>3</v>
      </c>
      <c r="D6" s="42" t="s">
        <v>148</v>
      </c>
      <c r="E6" s="62"/>
      <c r="F6" s="81"/>
    </row>
    <row r="7" spans="1:6" x14ac:dyDescent="0.25">
      <c r="A7" s="40"/>
      <c r="B7" s="4"/>
      <c r="C7" s="4" t="s">
        <v>4</v>
      </c>
      <c r="D7" s="42" t="s">
        <v>148</v>
      </c>
      <c r="E7" s="62"/>
      <c r="F7" s="81"/>
    </row>
    <row r="8" spans="1:6" x14ac:dyDescent="0.25">
      <c r="A8" s="40"/>
      <c r="B8" s="4"/>
      <c r="C8" s="4" t="s">
        <v>5</v>
      </c>
      <c r="D8" s="42" t="s">
        <v>148</v>
      </c>
      <c r="E8" s="62"/>
      <c r="F8" s="81"/>
    </row>
    <row r="9" spans="1:6" ht="30" x14ac:dyDescent="0.25">
      <c r="A9" s="40"/>
      <c r="B9" s="4"/>
      <c r="C9" s="4" t="s">
        <v>6</v>
      </c>
      <c r="D9" s="42" t="s">
        <v>148</v>
      </c>
      <c r="E9" s="62"/>
      <c r="F9" s="81"/>
    </row>
    <row r="10" spans="1:6" x14ac:dyDescent="0.25">
      <c r="A10" s="40"/>
      <c r="B10" s="4"/>
      <c r="C10" s="4" t="s">
        <v>7</v>
      </c>
      <c r="D10" s="42" t="s">
        <v>148</v>
      </c>
      <c r="E10" s="62"/>
      <c r="F10" s="81"/>
    </row>
    <row r="11" spans="1:6" x14ac:dyDescent="0.25">
      <c r="A11" s="40"/>
      <c r="B11" s="4"/>
      <c r="C11" s="4" t="s">
        <v>14</v>
      </c>
      <c r="D11" s="42" t="s">
        <v>148</v>
      </c>
      <c r="E11" s="62"/>
      <c r="F11" s="81"/>
    </row>
    <row r="12" spans="1:6" x14ac:dyDescent="0.25">
      <c r="A12" s="40"/>
      <c r="B12" s="4"/>
      <c r="C12" s="4" t="s">
        <v>7</v>
      </c>
      <c r="D12" s="42" t="s">
        <v>148</v>
      </c>
      <c r="E12" s="62"/>
      <c r="F12" s="81"/>
    </row>
    <row r="13" spans="1:6" x14ac:dyDescent="0.25">
      <c r="A13" s="40"/>
      <c r="B13" s="4"/>
      <c r="C13" s="4" t="s">
        <v>8</v>
      </c>
      <c r="D13" s="42" t="s">
        <v>148</v>
      </c>
      <c r="E13" s="62"/>
      <c r="F13" s="81"/>
    </row>
    <row r="14" spans="1:6" x14ac:dyDescent="0.25">
      <c r="A14" s="40"/>
      <c r="B14" s="4"/>
      <c r="C14" s="4" t="s">
        <v>9</v>
      </c>
      <c r="D14" s="42" t="s">
        <v>148</v>
      </c>
      <c r="E14" s="62"/>
      <c r="F14" s="81"/>
    </row>
    <row r="15" spans="1:6" x14ac:dyDescent="0.25">
      <c r="A15" s="40"/>
      <c r="B15" s="4" t="s">
        <v>115</v>
      </c>
      <c r="C15" s="4"/>
      <c r="D15" s="42"/>
      <c r="E15" s="62"/>
      <c r="F15" s="81"/>
    </row>
    <row r="16" spans="1:6" x14ac:dyDescent="0.25">
      <c r="A16" s="40"/>
      <c r="B16" s="4"/>
      <c r="C16" s="4" t="s">
        <v>10</v>
      </c>
      <c r="D16" s="42" t="s">
        <v>148</v>
      </c>
      <c r="E16" s="62"/>
      <c r="F16" s="81"/>
    </row>
    <row r="17" spans="1:6" ht="30" x14ac:dyDescent="0.25">
      <c r="A17" s="40"/>
      <c r="B17" s="4"/>
      <c r="C17" s="4" t="s">
        <v>116</v>
      </c>
      <c r="D17" s="42" t="s">
        <v>148</v>
      </c>
      <c r="E17" s="62"/>
      <c r="F17" s="81"/>
    </row>
    <row r="18" spans="1:6" ht="30" x14ac:dyDescent="0.25">
      <c r="A18" s="40"/>
      <c r="B18" s="4"/>
      <c r="C18" s="4" t="s">
        <v>117</v>
      </c>
      <c r="D18" s="42"/>
      <c r="E18" s="62"/>
      <c r="F18" s="81"/>
    </row>
    <row r="19" spans="1:6" ht="30" x14ac:dyDescent="0.25">
      <c r="A19" s="40"/>
      <c r="B19" s="4"/>
      <c r="C19" s="4" t="s">
        <v>11</v>
      </c>
      <c r="D19" s="42" t="s">
        <v>148</v>
      </c>
      <c r="E19" s="62"/>
      <c r="F19" s="81"/>
    </row>
    <row r="20" spans="1:6" ht="30" x14ac:dyDescent="0.25">
      <c r="A20" s="40"/>
      <c r="B20" s="4"/>
      <c r="C20" s="4" t="s">
        <v>12</v>
      </c>
      <c r="D20" s="42" t="s">
        <v>148</v>
      </c>
      <c r="E20" s="62"/>
      <c r="F20" s="81"/>
    </row>
    <row r="21" spans="1:6" x14ac:dyDescent="0.25">
      <c r="A21" s="40"/>
      <c r="B21" s="4"/>
      <c r="C21" s="4" t="s">
        <v>13</v>
      </c>
      <c r="D21" s="41" t="s">
        <v>148</v>
      </c>
      <c r="E21" s="62"/>
      <c r="F21" s="81"/>
    </row>
    <row r="22" spans="1:6" ht="45" x14ac:dyDescent="0.25">
      <c r="A22" s="40" t="s">
        <v>118</v>
      </c>
      <c r="B22" s="4"/>
      <c r="C22" s="4" t="s">
        <v>114</v>
      </c>
      <c r="D22" s="42" t="s">
        <v>148</v>
      </c>
      <c r="E22" s="42"/>
    </row>
    <row r="23" spans="1:6" ht="19.5" customHeight="1" x14ac:dyDescent="0.25">
      <c r="A23" s="40" t="s">
        <v>119</v>
      </c>
      <c r="B23" s="4"/>
      <c r="C23" s="4"/>
      <c r="D23" s="42" t="s">
        <v>148</v>
      </c>
      <c r="E23" s="42"/>
    </row>
    <row r="24" spans="1:6" ht="32.25" customHeight="1" x14ac:dyDescent="0.25">
      <c r="A24" s="40" t="s">
        <v>38</v>
      </c>
      <c r="B24" s="4"/>
      <c r="C24" s="4"/>
      <c r="D24" s="42" t="s">
        <v>148</v>
      </c>
      <c r="E24" s="42" t="s">
        <v>148</v>
      </c>
    </row>
    <row r="25" spans="1:6" ht="30" x14ac:dyDescent="0.25">
      <c r="A25" s="40" t="s">
        <v>39</v>
      </c>
      <c r="B25" s="4"/>
      <c r="C25" s="4"/>
      <c r="D25" s="42"/>
      <c r="E25" s="42" t="s">
        <v>143</v>
      </c>
    </row>
    <row r="26" spans="1:6" ht="30" x14ac:dyDescent="0.25">
      <c r="A26" s="40" t="s">
        <v>40</v>
      </c>
      <c r="B26" s="4"/>
      <c r="C26" s="4"/>
      <c r="D26" s="42"/>
      <c r="E26" s="42" t="s">
        <v>143</v>
      </c>
    </row>
    <row r="27" spans="1:6" ht="30" x14ac:dyDescent="0.25">
      <c r="A27" s="40" t="s">
        <v>15</v>
      </c>
      <c r="B27" s="4"/>
      <c r="C27" s="4"/>
      <c r="D27" s="42"/>
      <c r="E27" s="42" t="s">
        <v>143</v>
      </c>
    </row>
    <row r="28" spans="1:6" ht="30" x14ac:dyDescent="0.25">
      <c r="A28" s="40" t="s">
        <v>16</v>
      </c>
      <c r="B28" s="4"/>
      <c r="C28" s="4"/>
      <c r="D28" s="42"/>
      <c r="E28" s="42" t="s">
        <v>143</v>
      </c>
    </row>
    <row r="29" spans="1:6" ht="30" x14ac:dyDescent="0.25">
      <c r="A29" s="40" t="s">
        <v>17</v>
      </c>
      <c r="B29" s="4"/>
      <c r="C29" s="4"/>
      <c r="D29" s="42"/>
      <c r="E29" s="42" t="s">
        <v>143</v>
      </c>
    </row>
    <row r="30" spans="1:6" x14ac:dyDescent="0.25">
      <c r="A30" s="40" t="s">
        <v>18</v>
      </c>
      <c r="B30" s="4"/>
      <c r="C30" s="4"/>
      <c r="D30" s="42" t="s">
        <v>148</v>
      </c>
      <c r="E30" s="42" t="s">
        <v>111</v>
      </c>
    </row>
    <row r="31" spans="1:6" ht="30" x14ac:dyDescent="0.25">
      <c r="A31" s="40" t="s">
        <v>19</v>
      </c>
      <c r="B31" s="4"/>
      <c r="C31" s="4"/>
      <c r="D31" s="42" t="s">
        <v>148</v>
      </c>
      <c r="E31" s="42" t="s">
        <v>112</v>
      </c>
    </row>
    <row r="32" spans="1:6" x14ac:dyDescent="0.25">
      <c r="A32" s="40" t="s">
        <v>20</v>
      </c>
      <c r="B32" s="4"/>
      <c r="C32" s="4"/>
      <c r="D32" s="42"/>
      <c r="E32" s="42" t="s">
        <v>165</v>
      </c>
    </row>
    <row r="33" spans="1:5" x14ac:dyDescent="0.25">
      <c r="A33" s="40" t="s">
        <v>21</v>
      </c>
      <c r="B33" s="4"/>
      <c r="C33" s="4"/>
      <c r="D33" s="42" t="s">
        <v>148</v>
      </c>
      <c r="E33" s="42" t="s">
        <v>165</v>
      </c>
    </row>
    <row r="34" spans="1:5" x14ac:dyDescent="0.25">
      <c r="A34" s="40" t="s">
        <v>22</v>
      </c>
      <c r="B34" s="4"/>
      <c r="C34" s="4"/>
      <c r="D34" s="42" t="s">
        <v>148</v>
      </c>
      <c r="E34" s="42"/>
    </row>
    <row r="35" spans="1:5" ht="30" x14ac:dyDescent="0.25">
      <c r="A35" s="40" t="s">
        <v>23</v>
      </c>
      <c r="B35" s="4"/>
      <c r="C35" s="4"/>
      <c r="D35" s="42" t="s">
        <v>149</v>
      </c>
      <c r="E35" s="42"/>
    </row>
    <row r="36" spans="1:5" x14ac:dyDescent="0.25">
      <c r="A36" s="40" t="s">
        <v>106</v>
      </c>
      <c r="B36" s="4"/>
      <c r="C36" s="4"/>
      <c r="D36" s="42" t="s">
        <v>148</v>
      </c>
      <c r="E36" s="42"/>
    </row>
    <row r="37" spans="1:5" x14ac:dyDescent="0.25">
      <c r="A37" s="40" t="s">
        <v>107</v>
      </c>
      <c r="B37" s="4"/>
      <c r="C37" s="4"/>
      <c r="D37" s="42" t="s">
        <v>148</v>
      </c>
      <c r="E37" s="42"/>
    </row>
    <row r="38" spans="1:5" x14ac:dyDescent="0.25">
      <c r="A38" s="40" t="s">
        <v>24</v>
      </c>
      <c r="B38" s="4"/>
      <c r="C38" s="4"/>
      <c r="D38" s="42" t="s">
        <v>148</v>
      </c>
      <c r="E38" s="42" t="s">
        <v>148</v>
      </c>
    </row>
    <row r="39" spans="1:5" x14ac:dyDescent="0.25">
      <c r="A39" s="40" t="s">
        <v>25</v>
      </c>
      <c r="B39" s="4"/>
      <c r="C39" s="4"/>
      <c r="D39" s="42" t="s">
        <v>148</v>
      </c>
      <c r="E39" s="42"/>
    </row>
    <row r="40" spans="1:5" x14ac:dyDescent="0.25">
      <c r="A40" s="40" t="s">
        <v>102</v>
      </c>
      <c r="B40" s="4"/>
      <c r="C40" s="4"/>
      <c r="D40" s="42" t="s">
        <v>148</v>
      </c>
      <c r="E40" s="42" t="s">
        <v>148</v>
      </c>
    </row>
    <row r="41" spans="1:5" ht="30" x14ac:dyDescent="0.25">
      <c r="A41" s="40" t="s">
        <v>108</v>
      </c>
      <c r="B41" s="4"/>
      <c r="C41" s="4"/>
      <c r="D41" s="42"/>
      <c r="E41" s="42" t="s">
        <v>148</v>
      </c>
    </row>
    <row r="42" spans="1:5" ht="60" x14ac:dyDescent="0.25">
      <c r="A42" s="40" t="s">
        <v>160</v>
      </c>
      <c r="B42" s="65"/>
      <c r="C42" s="4"/>
      <c r="D42" s="42"/>
      <c r="E42" s="42" t="s">
        <v>163</v>
      </c>
    </row>
    <row r="43" spans="1:5" ht="60" x14ac:dyDescent="0.25">
      <c r="A43" s="40" t="s">
        <v>161</v>
      </c>
      <c r="B43" s="4"/>
      <c r="C43" s="4"/>
      <c r="D43" s="42"/>
      <c r="E43" s="42" t="s">
        <v>163</v>
      </c>
    </row>
    <row r="44" spans="1:5" ht="60" x14ac:dyDescent="0.25">
      <c r="A44" s="40" t="s">
        <v>159</v>
      </c>
      <c r="B44" s="4"/>
      <c r="C44" s="4"/>
      <c r="D44" s="42"/>
      <c r="E44" s="42" t="s">
        <v>164</v>
      </c>
    </row>
    <row r="45" spans="1:5" s="66" customFormat="1" ht="60" x14ac:dyDescent="0.25">
      <c r="A45" s="40" t="s">
        <v>162</v>
      </c>
      <c r="B45" s="4"/>
      <c r="C45" s="4"/>
      <c r="D45" s="42"/>
      <c r="E45" s="42" t="s">
        <v>164</v>
      </c>
    </row>
    <row r="46" spans="1:5" x14ac:dyDescent="0.25">
      <c r="A46" s="40" t="s">
        <v>109</v>
      </c>
      <c r="B46" s="4"/>
      <c r="C46" s="4"/>
      <c r="D46" s="42"/>
      <c r="E46" s="42" t="s">
        <v>148</v>
      </c>
    </row>
    <row r="47" spans="1:5" x14ac:dyDescent="0.25">
      <c r="A47" s="40" t="s">
        <v>150</v>
      </c>
      <c r="B47" s="4"/>
      <c r="C47" s="4"/>
      <c r="D47" s="42" t="s">
        <v>148</v>
      </c>
      <c r="E47" s="42" t="s">
        <v>148</v>
      </c>
    </row>
  </sheetData>
  <mergeCells count="1">
    <mergeCell ref="F5:F21"/>
  </mergeCells>
  <pageMargins left="0.7" right="0.7" top="0.75" bottom="0.75" header="0.3" footer="0.3"/>
  <pageSetup paperSize="9" scale="53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B8" sqref="B8"/>
    </sheetView>
  </sheetViews>
  <sheetFormatPr baseColWidth="10" defaultRowHeight="15" x14ac:dyDescent="0.25"/>
  <cols>
    <col min="1" max="1" width="44.7109375" customWidth="1"/>
    <col min="2" max="2" width="13.7109375" customWidth="1"/>
    <col min="3" max="3" width="30.85546875" customWidth="1"/>
  </cols>
  <sheetData>
    <row r="1" spans="1:4" ht="18.75" x14ac:dyDescent="0.3">
      <c r="A1" s="2" t="s">
        <v>166</v>
      </c>
    </row>
    <row r="2" spans="1:4" ht="15.75" x14ac:dyDescent="0.25">
      <c r="A2" s="1"/>
    </row>
    <row r="3" spans="1:4" x14ac:dyDescent="0.25">
      <c r="A3" s="7" t="s">
        <v>29</v>
      </c>
      <c r="B3" s="7" t="s">
        <v>30</v>
      </c>
      <c r="C3" s="7" t="s">
        <v>31</v>
      </c>
    </row>
    <row r="4" spans="1:4" x14ac:dyDescent="0.25">
      <c r="A4" s="5" t="s">
        <v>26</v>
      </c>
      <c r="B4" s="36">
        <v>1500</v>
      </c>
      <c r="C4" s="5"/>
    </row>
    <row r="5" spans="1:4" x14ac:dyDescent="0.25">
      <c r="A5" s="5" t="s">
        <v>27</v>
      </c>
      <c r="B5" s="36">
        <v>375</v>
      </c>
      <c r="C5" s="5"/>
    </row>
    <row r="6" spans="1:4" x14ac:dyDescent="0.25">
      <c r="A6" s="5" t="s">
        <v>167</v>
      </c>
      <c r="B6" s="36">
        <v>50000</v>
      </c>
      <c r="C6" s="5"/>
    </row>
    <row r="7" spans="1:4" s="66" customFormat="1" x14ac:dyDescent="0.25">
      <c r="A7" s="5" t="s">
        <v>168</v>
      </c>
      <c r="B7" s="36">
        <v>30000</v>
      </c>
      <c r="C7" s="5"/>
    </row>
    <row r="8" spans="1:4" x14ac:dyDescent="0.25">
      <c r="A8" s="5" t="s">
        <v>169</v>
      </c>
      <c r="B8" s="36">
        <v>1200</v>
      </c>
      <c r="C8" s="5" t="s">
        <v>28</v>
      </c>
    </row>
    <row r="10" spans="1:4" x14ac:dyDescent="0.25">
      <c r="A10" s="7" t="s">
        <v>32</v>
      </c>
      <c r="B10" s="7" t="s">
        <v>30</v>
      </c>
    </row>
    <row r="11" spans="1:4" x14ac:dyDescent="0.25">
      <c r="A11" s="5" t="s">
        <v>33</v>
      </c>
      <c r="B11" s="5">
        <v>1000</v>
      </c>
    </row>
    <row r="12" spans="1:4" x14ac:dyDescent="0.25">
      <c r="A12" s="5" t="s">
        <v>34</v>
      </c>
      <c r="B12" s="5">
        <v>1100</v>
      </c>
    </row>
    <row r="13" spans="1:4" x14ac:dyDescent="0.25">
      <c r="A13" s="5" t="s">
        <v>35</v>
      </c>
      <c r="B13" s="5">
        <v>1200</v>
      </c>
    </row>
    <row r="15" spans="1:4" x14ac:dyDescent="0.25">
      <c r="A15" s="7" t="s">
        <v>39</v>
      </c>
      <c r="B15" s="7" t="s">
        <v>46</v>
      </c>
      <c r="C15" s="7" t="s">
        <v>47</v>
      </c>
      <c r="D15" s="7" t="s">
        <v>48</v>
      </c>
    </row>
    <row r="16" spans="1:4" x14ac:dyDescent="0.25">
      <c r="A16" s="5" t="s">
        <v>41</v>
      </c>
      <c r="B16" s="5" t="s">
        <v>42</v>
      </c>
      <c r="C16" s="5" t="s">
        <v>43</v>
      </c>
      <c r="D16" s="36">
        <v>4490</v>
      </c>
    </row>
    <row r="17" spans="1:4" x14ac:dyDescent="0.25">
      <c r="A17" s="5" t="s">
        <v>41</v>
      </c>
      <c r="B17" s="5" t="s">
        <v>44</v>
      </c>
      <c r="C17" s="5" t="s">
        <v>45</v>
      </c>
      <c r="D17" s="36">
        <v>24990</v>
      </c>
    </row>
    <row r="18" spans="1:4" x14ac:dyDescent="0.25">
      <c r="A18" s="37"/>
      <c r="B18" s="37"/>
      <c r="C18" s="37"/>
      <c r="D18" s="38"/>
    </row>
    <row r="19" spans="1:4" x14ac:dyDescent="0.25">
      <c r="A19" s="39" t="s">
        <v>103</v>
      </c>
      <c r="B19" s="39" t="s">
        <v>104</v>
      </c>
      <c r="C19" s="39" t="s">
        <v>105</v>
      </c>
      <c r="D19" s="36"/>
    </row>
    <row r="21" spans="1:4" x14ac:dyDescent="0.25">
      <c r="A21" s="8" t="s">
        <v>49</v>
      </c>
      <c r="B21" s="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workbookViewId="0">
      <selection activeCell="A2" sqref="A2"/>
    </sheetView>
  </sheetViews>
  <sheetFormatPr baseColWidth="10" defaultRowHeight="15" x14ac:dyDescent="0.25"/>
  <cols>
    <col min="1" max="1" width="20.85546875" customWidth="1"/>
    <col min="2" max="2" width="26.5703125" customWidth="1"/>
    <col min="3" max="5" width="16.85546875" customWidth="1"/>
  </cols>
  <sheetData>
    <row r="1" spans="1:5" x14ac:dyDescent="0.25">
      <c r="A1" t="s">
        <v>151</v>
      </c>
    </row>
    <row r="2" spans="1:5" ht="16.5" thickBot="1" x14ac:dyDescent="0.3">
      <c r="A2" s="10"/>
    </row>
    <row r="3" spans="1:5" ht="15.75" thickBot="1" x14ac:dyDescent="0.3">
      <c r="A3" s="11" t="s">
        <v>50</v>
      </c>
      <c r="B3" s="12">
        <v>1</v>
      </c>
      <c r="C3" s="12">
        <v>2</v>
      </c>
      <c r="D3" s="12">
        <v>3</v>
      </c>
      <c r="E3" s="12">
        <v>4</v>
      </c>
    </row>
    <row r="4" spans="1:5" ht="39" thickBot="1" x14ac:dyDescent="0.3">
      <c r="A4" s="13" t="s">
        <v>51</v>
      </c>
      <c r="B4" s="14" t="s">
        <v>52</v>
      </c>
      <c r="C4" s="14" t="s">
        <v>53</v>
      </c>
      <c r="D4" s="14" t="s">
        <v>54</v>
      </c>
      <c r="E4" s="14" t="s">
        <v>55</v>
      </c>
    </row>
    <row r="5" spans="1:5" ht="51.75" thickBot="1" x14ac:dyDescent="0.3">
      <c r="A5" s="15" t="s">
        <v>56</v>
      </c>
      <c r="B5" s="16" t="s">
        <v>57</v>
      </c>
      <c r="C5" s="16" t="s">
        <v>58</v>
      </c>
      <c r="D5" s="16">
        <v>10</v>
      </c>
      <c r="E5" s="17" t="s">
        <v>59</v>
      </c>
    </row>
    <row r="6" spans="1:5" ht="51.75" thickBot="1" x14ac:dyDescent="0.3">
      <c r="A6" s="15" t="s">
        <v>60</v>
      </c>
      <c r="B6" s="16" t="s">
        <v>57</v>
      </c>
      <c r="C6" s="16" t="s">
        <v>61</v>
      </c>
      <c r="D6" s="16">
        <v>10</v>
      </c>
      <c r="E6" s="17" t="s">
        <v>62</v>
      </c>
    </row>
    <row r="7" spans="1:5" ht="51" x14ac:dyDescent="0.25">
      <c r="A7" s="18" t="s">
        <v>63</v>
      </c>
      <c r="B7" s="21" t="s">
        <v>57</v>
      </c>
      <c r="C7" s="82" t="s">
        <v>58</v>
      </c>
      <c r="D7" s="82">
        <v>10</v>
      </c>
      <c r="E7" s="85" t="s">
        <v>59</v>
      </c>
    </row>
    <row r="8" spans="1:5" x14ac:dyDescent="0.25">
      <c r="A8" s="19" t="s">
        <v>64</v>
      </c>
      <c r="B8" s="22"/>
      <c r="C8" s="83"/>
      <c r="D8" s="83"/>
      <c r="E8" s="86"/>
    </row>
    <row r="9" spans="1:5" ht="77.25" thickBot="1" x14ac:dyDescent="0.3">
      <c r="A9" s="20"/>
      <c r="B9" s="23" t="s">
        <v>65</v>
      </c>
      <c r="C9" s="84"/>
      <c r="D9" s="84"/>
      <c r="E9" s="87"/>
    </row>
    <row r="10" spans="1:5" ht="51.75" thickBot="1" x14ac:dyDescent="0.3">
      <c r="A10" s="15" t="s">
        <v>66</v>
      </c>
      <c r="B10" s="16" t="s">
        <v>57</v>
      </c>
      <c r="C10" s="16" t="s">
        <v>61</v>
      </c>
      <c r="D10" s="16">
        <v>10</v>
      </c>
      <c r="E10" s="17" t="s">
        <v>62</v>
      </c>
    </row>
    <row r="11" spans="1:5" x14ac:dyDescent="0.25">
      <c r="A11" s="88" t="s">
        <v>67</v>
      </c>
      <c r="B11" s="21" t="s">
        <v>68</v>
      </c>
      <c r="C11" s="82" t="s">
        <v>61</v>
      </c>
      <c r="D11" s="82">
        <v>10</v>
      </c>
      <c r="E11" s="85" t="s">
        <v>62</v>
      </c>
    </row>
    <row r="12" spans="1:5" ht="39" thickBot="1" x14ac:dyDescent="0.3">
      <c r="A12" s="89"/>
      <c r="B12" s="16" t="s">
        <v>69</v>
      </c>
      <c r="C12" s="84"/>
      <c r="D12" s="84"/>
      <c r="E12" s="87"/>
    </row>
    <row r="13" spans="1:5" x14ac:dyDescent="0.25">
      <c r="A13" s="82" t="s">
        <v>70</v>
      </c>
      <c r="B13" s="21" t="s">
        <v>68</v>
      </c>
      <c r="C13" s="82" t="s">
        <v>61</v>
      </c>
      <c r="D13" s="82">
        <v>10</v>
      </c>
      <c r="E13" s="85" t="s">
        <v>62</v>
      </c>
    </row>
    <row r="14" spans="1:5" ht="39" thickBot="1" x14ac:dyDescent="0.3">
      <c r="A14" s="84"/>
      <c r="B14" s="16" t="s">
        <v>69</v>
      </c>
      <c r="C14" s="84"/>
      <c r="D14" s="84"/>
      <c r="E14" s="87"/>
    </row>
    <row r="15" spans="1:5" x14ac:dyDescent="0.25">
      <c r="A15" s="82" t="s">
        <v>71</v>
      </c>
      <c r="B15" s="21" t="s">
        <v>68</v>
      </c>
      <c r="C15" s="82" t="s">
        <v>58</v>
      </c>
      <c r="D15" s="82">
        <v>10</v>
      </c>
      <c r="E15" s="85" t="s">
        <v>59</v>
      </c>
    </row>
    <row r="16" spans="1:5" ht="66.75" customHeight="1" thickBot="1" x14ac:dyDescent="0.3">
      <c r="A16" s="84"/>
      <c r="B16" s="16" t="s">
        <v>72</v>
      </c>
      <c r="C16" s="84"/>
      <c r="D16" s="84"/>
      <c r="E16" s="87"/>
    </row>
    <row r="17" spans="1:5" x14ac:dyDescent="0.25">
      <c r="A17" s="82" t="s">
        <v>73</v>
      </c>
      <c r="B17" s="21" t="s">
        <v>68</v>
      </c>
      <c r="C17" s="82" t="s">
        <v>58</v>
      </c>
      <c r="D17" s="82">
        <v>10</v>
      </c>
      <c r="E17" s="85" t="s">
        <v>59</v>
      </c>
    </row>
    <row r="18" spans="1:5" ht="71.25" customHeight="1" thickBot="1" x14ac:dyDescent="0.3">
      <c r="A18" s="84"/>
      <c r="B18" s="16" t="s">
        <v>72</v>
      </c>
      <c r="C18" s="84"/>
      <c r="D18" s="84"/>
      <c r="E18" s="87"/>
    </row>
    <row r="19" spans="1:5" ht="80.25" customHeight="1" thickBot="1" x14ac:dyDescent="0.3">
      <c r="A19" s="24" t="s">
        <v>74</v>
      </c>
      <c r="B19" s="16" t="s">
        <v>57</v>
      </c>
      <c r="C19" s="16" t="s">
        <v>58</v>
      </c>
      <c r="D19" s="16">
        <v>10</v>
      </c>
      <c r="E19" s="17" t="s">
        <v>59</v>
      </c>
    </row>
    <row r="20" spans="1:5" ht="61.5" customHeight="1" thickBot="1" x14ac:dyDescent="0.3">
      <c r="A20" s="24" t="s">
        <v>75</v>
      </c>
      <c r="B20" s="16" t="s">
        <v>57</v>
      </c>
      <c r="C20" s="16" t="s">
        <v>58</v>
      </c>
      <c r="D20" s="16">
        <v>10</v>
      </c>
      <c r="E20" s="17" t="s">
        <v>59</v>
      </c>
    </row>
    <row r="21" spans="1:5" x14ac:dyDescent="0.25">
      <c r="A21" s="82" t="s">
        <v>76</v>
      </c>
      <c r="B21" s="21" t="s">
        <v>68</v>
      </c>
      <c r="C21" s="82" t="s">
        <v>61</v>
      </c>
      <c r="D21" s="82">
        <v>10</v>
      </c>
      <c r="E21" s="85" t="s">
        <v>62</v>
      </c>
    </row>
    <row r="22" spans="1:5" ht="68.25" customHeight="1" thickBot="1" x14ac:dyDescent="0.3">
      <c r="A22" s="84"/>
      <c r="B22" s="16" t="s">
        <v>69</v>
      </c>
      <c r="C22" s="84"/>
      <c r="D22" s="84"/>
      <c r="E22" s="87"/>
    </row>
    <row r="23" spans="1:5" x14ac:dyDescent="0.25">
      <c r="A23" s="88" t="s">
        <v>77</v>
      </c>
      <c r="B23" s="21" t="s">
        <v>68</v>
      </c>
      <c r="C23" s="82" t="s">
        <v>58</v>
      </c>
      <c r="D23" s="82">
        <v>10</v>
      </c>
      <c r="E23" s="85" t="s">
        <v>59</v>
      </c>
    </row>
    <row r="24" spans="1:5" ht="54" customHeight="1" thickBot="1" x14ac:dyDescent="0.3">
      <c r="A24" s="89"/>
      <c r="B24" s="16" t="s">
        <v>69</v>
      </c>
      <c r="C24" s="84"/>
      <c r="D24" s="84"/>
      <c r="E24" s="87"/>
    </row>
    <row r="25" spans="1:5" ht="45.75" customHeight="1" x14ac:dyDescent="0.25">
      <c r="A25" s="25" t="s">
        <v>78</v>
      </c>
      <c r="B25" s="21" t="s">
        <v>80</v>
      </c>
      <c r="C25" s="82" t="s">
        <v>81</v>
      </c>
      <c r="D25" s="82">
        <v>100</v>
      </c>
      <c r="E25" s="85" t="s">
        <v>82</v>
      </c>
    </row>
    <row r="26" spans="1:5" ht="56.25" customHeight="1" thickBot="1" x14ac:dyDescent="0.3">
      <c r="A26" s="26" t="s">
        <v>79</v>
      </c>
      <c r="B26" s="16" t="s">
        <v>69</v>
      </c>
      <c r="C26" s="84"/>
      <c r="D26" s="84"/>
      <c r="E26" s="87"/>
    </row>
    <row r="27" spans="1:5" ht="66.75" customHeight="1" x14ac:dyDescent="0.25">
      <c r="A27" s="25" t="s">
        <v>83</v>
      </c>
      <c r="B27" s="82" t="s">
        <v>57</v>
      </c>
      <c r="C27" s="82" t="s">
        <v>85</v>
      </c>
      <c r="D27" s="82">
        <v>10</v>
      </c>
      <c r="E27" s="85" t="s">
        <v>86</v>
      </c>
    </row>
    <row r="28" spans="1:5" ht="15.75" thickBot="1" x14ac:dyDescent="0.3">
      <c r="A28" s="26" t="s">
        <v>84</v>
      </c>
      <c r="B28" s="84"/>
      <c r="C28" s="84"/>
      <c r="D28" s="84"/>
      <c r="E28" s="87"/>
    </row>
    <row r="29" spans="1:5" ht="15.75" x14ac:dyDescent="0.25">
      <c r="A29" s="27"/>
    </row>
    <row r="30" spans="1:5" x14ac:dyDescent="0.25">
      <c r="A30" s="28" t="s">
        <v>87</v>
      </c>
    </row>
    <row r="31" spans="1:5" x14ac:dyDescent="0.25">
      <c r="A31" s="28"/>
    </row>
    <row r="32" spans="1:5" x14ac:dyDescent="0.25">
      <c r="A32" s="29" t="s">
        <v>88</v>
      </c>
    </row>
    <row r="33" spans="1:3" x14ac:dyDescent="0.25">
      <c r="A33" s="29" t="s">
        <v>89</v>
      </c>
    </row>
    <row r="34" spans="1:3" x14ac:dyDescent="0.25">
      <c r="A34" s="29" t="s">
        <v>90</v>
      </c>
    </row>
    <row r="35" spans="1:3" x14ac:dyDescent="0.25">
      <c r="A35" s="29" t="s">
        <v>91</v>
      </c>
    </row>
    <row r="36" spans="1:3" x14ac:dyDescent="0.25">
      <c r="A36" s="29" t="s">
        <v>92</v>
      </c>
    </row>
    <row r="37" spans="1:3" x14ac:dyDescent="0.25">
      <c r="A37" s="29" t="s">
        <v>93</v>
      </c>
    </row>
    <row r="38" spans="1:3" ht="15.75" x14ac:dyDescent="0.25">
      <c r="A38" s="10"/>
    </row>
    <row r="39" spans="1:3" ht="15.75" x14ac:dyDescent="0.25">
      <c r="A39" s="10" t="s">
        <v>94</v>
      </c>
    </row>
    <row r="40" spans="1:3" ht="16.5" thickBot="1" x14ac:dyDescent="0.3">
      <c r="A40" s="10"/>
    </row>
    <row r="41" spans="1:3" ht="39" thickBot="1" x14ac:dyDescent="0.3">
      <c r="A41" s="30"/>
      <c r="B41" s="31"/>
      <c r="C41" s="32" t="s">
        <v>95</v>
      </c>
    </row>
    <row r="42" spans="1:3" ht="26.25" thickBot="1" x14ac:dyDescent="0.3">
      <c r="A42" s="15" t="s">
        <v>96</v>
      </c>
      <c r="B42" s="33" t="s">
        <v>97</v>
      </c>
      <c r="C42" s="33">
        <v>4</v>
      </c>
    </row>
    <row r="43" spans="1:3" ht="26.25" thickBot="1" x14ac:dyDescent="0.3">
      <c r="A43" s="15" t="s">
        <v>98</v>
      </c>
      <c r="B43" s="33" t="s">
        <v>99</v>
      </c>
      <c r="C43" s="33"/>
    </row>
    <row r="44" spans="1:3" ht="15.75" x14ac:dyDescent="0.25">
      <c r="A44" s="9"/>
    </row>
    <row r="45" spans="1:3" x14ac:dyDescent="0.25">
      <c r="A45" s="34" t="s">
        <v>100</v>
      </c>
    </row>
    <row r="46" spans="1:3" x14ac:dyDescent="0.25">
      <c r="A46" s="35" t="s">
        <v>101</v>
      </c>
    </row>
  </sheetData>
  <mergeCells count="34">
    <mergeCell ref="B27:B28"/>
    <mergeCell ref="C27:C28"/>
    <mergeCell ref="D27:D28"/>
    <mergeCell ref="E27:E28"/>
    <mergeCell ref="A23:A24"/>
    <mergeCell ref="C23:C24"/>
    <mergeCell ref="D23:D24"/>
    <mergeCell ref="E23:E24"/>
    <mergeCell ref="C25:C26"/>
    <mergeCell ref="D25:D26"/>
    <mergeCell ref="E25:E26"/>
    <mergeCell ref="A17:A18"/>
    <mergeCell ref="C17:C18"/>
    <mergeCell ref="D17:D18"/>
    <mergeCell ref="E17:E18"/>
    <mergeCell ref="A21:A22"/>
    <mergeCell ref="C21:C22"/>
    <mergeCell ref="D21:D22"/>
    <mergeCell ref="E21:E22"/>
    <mergeCell ref="A13:A14"/>
    <mergeCell ref="C13:C14"/>
    <mergeCell ref="D13:D14"/>
    <mergeCell ref="E13:E14"/>
    <mergeCell ref="A15:A16"/>
    <mergeCell ref="C15:C16"/>
    <mergeCell ref="D15:D16"/>
    <mergeCell ref="E15:E16"/>
    <mergeCell ref="C7:C9"/>
    <mergeCell ref="D7:D9"/>
    <mergeCell ref="E7:E9"/>
    <mergeCell ref="A11:A12"/>
    <mergeCell ref="C11:C12"/>
    <mergeCell ref="D11:D12"/>
    <mergeCell ref="E11:E12"/>
  </mergeCells>
  <pageMargins left="0.7" right="0.7" top="0.75" bottom="0.75" header="0.3" footer="0.3"/>
  <pageSetup paperSize="9" scale="3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"/>
  <sheetViews>
    <sheetView workbookViewId="0">
      <selection activeCell="A4" sqref="A4:XFD4"/>
    </sheetView>
  </sheetViews>
  <sheetFormatPr baseColWidth="10" defaultRowHeight="15" x14ac:dyDescent="0.25"/>
  <cols>
    <col min="1" max="1" width="35" customWidth="1"/>
  </cols>
  <sheetData>
    <row r="2" spans="1:5" ht="18.75" x14ac:dyDescent="0.3">
      <c r="A2" s="69" t="s">
        <v>158</v>
      </c>
    </row>
    <row r="5" spans="1:5" ht="15.75" thickBot="1" x14ac:dyDescent="0.3">
      <c r="A5" s="80" t="s">
        <v>152</v>
      </c>
      <c r="B5" s="80"/>
      <c r="C5" s="80"/>
      <c r="D5" s="80"/>
      <c r="E5" s="80"/>
    </row>
    <row r="6" spans="1:5" ht="46.5" thickTop="1" thickBot="1" x14ac:dyDescent="0.3">
      <c r="A6" s="70" t="s">
        <v>29</v>
      </c>
      <c r="B6" s="70">
        <v>2016</v>
      </c>
      <c r="C6" s="70">
        <v>2017</v>
      </c>
      <c r="D6" s="78" t="s">
        <v>120</v>
      </c>
      <c r="E6" s="77" t="s">
        <v>153</v>
      </c>
    </row>
    <row r="7" spans="1:5" ht="15.75" thickTop="1" x14ac:dyDescent="0.25">
      <c r="A7" s="66" t="s">
        <v>1</v>
      </c>
      <c r="B7" s="68">
        <v>1000000</v>
      </c>
      <c r="C7" s="68">
        <v>1142236</v>
      </c>
      <c r="D7" s="68">
        <v>2142236</v>
      </c>
      <c r="E7" s="68">
        <v>535559</v>
      </c>
    </row>
    <row r="8" spans="1:5" x14ac:dyDescent="0.25">
      <c r="A8" s="66" t="s">
        <v>154</v>
      </c>
      <c r="B8" s="68">
        <v>650000</v>
      </c>
      <c r="C8" s="68">
        <v>450000</v>
      </c>
      <c r="D8" s="68">
        <v>1100000</v>
      </c>
      <c r="E8" s="68">
        <v>275000</v>
      </c>
    </row>
    <row r="9" spans="1:5" x14ac:dyDescent="0.25">
      <c r="A9" s="66" t="s">
        <v>123</v>
      </c>
      <c r="B9" s="68">
        <v>250000</v>
      </c>
      <c r="C9" s="68">
        <v>750000</v>
      </c>
      <c r="D9" s="68">
        <v>1000000</v>
      </c>
      <c r="E9" s="68">
        <v>250000</v>
      </c>
    </row>
    <row r="10" spans="1:5" x14ac:dyDescent="0.25">
      <c r="A10" s="66" t="s">
        <v>124</v>
      </c>
      <c r="B10" s="68">
        <v>450000</v>
      </c>
      <c r="C10" s="68">
        <v>850000</v>
      </c>
      <c r="D10" s="68">
        <v>1300000</v>
      </c>
      <c r="E10" s="68">
        <v>325000</v>
      </c>
    </row>
    <row r="11" spans="1:5" x14ac:dyDescent="0.25">
      <c r="A11" s="66" t="s">
        <v>24</v>
      </c>
      <c r="B11" s="68">
        <v>2000000</v>
      </c>
      <c r="C11" s="68">
        <v>3721170</v>
      </c>
      <c r="D11" s="68">
        <v>5721170</v>
      </c>
      <c r="E11" s="68">
        <v>1430292.5</v>
      </c>
    </row>
    <row r="12" spans="1:5" x14ac:dyDescent="0.25">
      <c r="A12" s="66" t="s">
        <v>125</v>
      </c>
      <c r="B12" s="68">
        <v>435000</v>
      </c>
      <c r="C12" s="68">
        <v>691340.60000000009</v>
      </c>
      <c r="D12" s="68">
        <v>1126340.6000000001</v>
      </c>
      <c r="E12" s="68">
        <v>281585.15000000002</v>
      </c>
    </row>
    <row r="13" spans="1:5" ht="15.75" thickBot="1" x14ac:dyDescent="0.3">
      <c r="A13" s="71" t="s">
        <v>120</v>
      </c>
      <c r="B13" s="72">
        <f>SUM(B7:B12)</f>
        <v>4785000</v>
      </c>
      <c r="C13" s="72">
        <f t="shared" ref="C13:E13" si="0">SUM(C7:C12)</f>
        <v>7604746.5999999996</v>
      </c>
      <c r="D13" s="72">
        <f t="shared" si="0"/>
        <v>12389746.6</v>
      </c>
      <c r="E13" s="72">
        <f t="shared" si="0"/>
        <v>3097436.65</v>
      </c>
    </row>
    <row r="14" spans="1:5" ht="15.75" thickTop="1" x14ac:dyDescent="0.25">
      <c r="A14" s="73"/>
      <c r="B14" s="74"/>
      <c r="C14" s="74"/>
      <c r="D14" s="74"/>
      <c r="E14" s="66"/>
    </row>
    <row r="15" spans="1:5" x14ac:dyDescent="0.25">
      <c r="A15" s="66"/>
      <c r="B15" s="66"/>
      <c r="C15" s="67" t="s">
        <v>126</v>
      </c>
      <c r="D15" s="66"/>
      <c r="E15" s="66"/>
    </row>
    <row r="16" spans="1:5" x14ac:dyDescent="0.25">
      <c r="A16" s="66"/>
      <c r="B16" s="66"/>
      <c r="C16" s="75" t="s">
        <v>127</v>
      </c>
      <c r="D16" s="75" t="s">
        <v>128</v>
      </c>
      <c r="E16" s="66"/>
    </row>
    <row r="17" spans="1:5" x14ac:dyDescent="0.25">
      <c r="A17" s="66"/>
      <c r="B17" s="66"/>
      <c r="C17" s="68">
        <v>10000</v>
      </c>
      <c r="D17" s="68">
        <f>$D$13/C17</f>
        <v>1238.9746599999999</v>
      </c>
      <c r="E17" s="66"/>
    </row>
    <row r="18" spans="1:5" x14ac:dyDescent="0.25">
      <c r="A18" s="66"/>
      <c r="B18" s="66"/>
      <c r="C18" s="68">
        <v>15000</v>
      </c>
      <c r="D18" s="68">
        <f>$D$13/C18</f>
        <v>825.98310666666669</v>
      </c>
      <c r="E18" s="66"/>
    </row>
    <row r="20" spans="1:5" x14ac:dyDescent="0.25">
      <c r="A20" s="66"/>
      <c r="B20" s="76"/>
      <c r="C20" s="67" t="s">
        <v>129</v>
      </c>
      <c r="D20" s="66"/>
      <c r="E20" s="66"/>
    </row>
    <row r="21" spans="1:5" x14ac:dyDescent="0.25">
      <c r="A21" s="66"/>
      <c r="B21" s="66"/>
      <c r="C21" s="75" t="s">
        <v>127</v>
      </c>
      <c r="D21" s="75" t="s">
        <v>128</v>
      </c>
      <c r="E21" s="66"/>
    </row>
    <row r="22" spans="1:5" x14ac:dyDescent="0.25">
      <c r="A22" s="66"/>
      <c r="B22" s="66"/>
      <c r="C22" s="68">
        <v>10000</v>
      </c>
      <c r="D22" s="68">
        <f>$E$13/C22</f>
        <v>309.74366499999996</v>
      </c>
      <c r="E22" s="66"/>
    </row>
    <row r="23" spans="1:5" x14ac:dyDescent="0.25">
      <c r="A23" s="66"/>
      <c r="B23" s="66"/>
      <c r="C23" s="68">
        <v>15000</v>
      </c>
      <c r="D23" s="68">
        <f t="shared" ref="D23" si="1">$E$13/C23</f>
        <v>206.49577666666667</v>
      </c>
      <c r="E23" s="66"/>
    </row>
    <row r="25" spans="1:5" x14ac:dyDescent="0.25">
      <c r="A25" s="66"/>
      <c r="B25" s="66"/>
      <c r="C25" s="67" t="s">
        <v>155</v>
      </c>
      <c r="D25" s="66"/>
      <c r="E25" s="66"/>
    </row>
    <row r="26" spans="1:5" x14ac:dyDescent="0.25">
      <c r="A26" s="66"/>
      <c r="B26" s="66"/>
      <c r="C26" s="75" t="s">
        <v>127</v>
      </c>
      <c r="D26" s="75" t="s">
        <v>128</v>
      </c>
      <c r="E26" s="66"/>
    </row>
    <row r="27" spans="1:5" x14ac:dyDescent="0.25">
      <c r="A27" s="66"/>
      <c r="B27" s="66"/>
      <c r="C27" s="68">
        <v>10000</v>
      </c>
      <c r="D27" s="79" t="s">
        <v>156</v>
      </c>
      <c r="E27" s="66"/>
    </row>
    <row r="28" spans="1:5" x14ac:dyDescent="0.25">
      <c r="A28" s="66"/>
      <c r="B28" s="66"/>
      <c r="C28" s="68">
        <v>15000</v>
      </c>
      <c r="D28" s="79" t="s">
        <v>156</v>
      </c>
      <c r="E28" s="6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workbookViewId="0">
      <selection activeCell="A5" sqref="A5"/>
    </sheetView>
  </sheetViews>
  <sheetFormatPr baseColWidth="10" defaultRowHeight="15" x14ac:dyDescent="0.25"/>
  <cols>
    <col min="1" max="1" width="40.28515625" customWidth="1"/>
  </cols>
  <sheetData>
    <row r="1" spans="1:5" x14ac:dyDescent="0.25">
      <c r="A1" s="60" t="s">
        <v>141</v>
      </c>
    </row>
    <row r="2" spans="1:5" x14ac:dyDescent="0.25">
      <c r="A2" s="61" t="s">
        <v>142</v>
      </c>
    </row>
    <row r="3" spans="1:5" x14ac:dyDescent="0.25">
      <c r="A3" s="61"/>
    </row>
    <row r="4" spans="1:5" x14ac:dyDescent="0.25">
      <c r="A4" s="46" t="s">
        <v>157</v>
      </c>
    </row>
    <row r="5" spans="1:5" ht="15.75" thickBot="1" x14ac:dyDescent="0.3">
      <c r="A5" s="47"/>
    </row>
    <row r="6" spans="1:5" ht="15.75" thickTop="1" x14ac:dyDescent="0.25">
      <c r="A6" s="91" t="s">
        <v>29</v>
      </c>
      <c r="B6" s="93">
        <v>2016</v>
      </c>
      <c r="C6" s="93">
        <v>2017</v>
      </c>
      <c r="D6" s="93" t="s">
        <v>120</v>
      </c>
      <c r="E6" s="48" t="s">
        <v>121</v>
      </c>
    </row>
    <row r="7" spans="1:5" ht="30.75" thickBot="1" x14ac:dyDescent="0.3">
      <c r="A7" s="92"/>
      <c r="B7" s="94"/>
      <c r="C7" s="94"/>
      <c r="D7" s="94"/>
      <c r="E7" s="49" t="s">
        <v>122</v>
      </c>
    </row>
    <row r="8" spans="1:5" ht="15.75" thickTop="1" x14ac:dyDescent="0.25">
      <c r="A8" s="50" t="s">
        <v>1</v>
      </c>
      <c r="B8" s="51">
        <v>1000000</v>
      </c>
      <c r="C8" s="51">
        <v>1142236</v>
      </c>
      <c r="D8" s="51">
        <v>2142236</v>
      </c>
      <c r="E8" s="51">
        <v>535559</v>
      </c>
    </row>
    <row r="9" spans="1:5" x14ac:dyDescent="0.25">
      <c r="A9" s="50" t="s">
        <v>123</v>
      </c>
      <c r="B9" s="51">
        <v>250000</v>
      </c>
      <c r="C9" s="51">
        <v>750000</v>
      </c>
      <c r="D9" s="51">
        <v>1000000</v>
      </c>
      <c r="E9" s="51">
        <v>250000</v>
      </c>
    </row>
    <row r="10" spans="1:5" x14ac:dyDescent="0.25">
      <c r="A10" s="50" t="s">
        <v>124</v>
      </c>
      <c r="B10" s="51">
        <v>450000</v>
      </c>
      <c r="C10" s="51">
        <v>850000</v>
      </c>
      <c r="D10" s="51">
        <v>1300000</v>
      </c>
      <c r="E10" s="51">
        <v>325000</v>
      </c>
    </row>
    <row r="11" spans="1:5" x14ac:dyDescent="0.25">
      <c r="A11" s="50" t="s">
        <v>24</v>
      </c>
      <c r="B11" s="51">
        <v>2000000</v>
      </c>
      <c r="C11" s="51">
        <v>3721170</v>
      </c>
      <c r="D11" s="51">
        <v>5721170</v>
      </c>
      <c r="E11" s="51">
        <v>1430293</v>
      </c>
    </row>
    <row r="12" spans="1:5" ht="15.75" thickBot="1" x14ac:dyDescent="0.3">
      <c r="A12" s="50" t="s">
        <v>125</v>
      </c>
      <c r="B12" s="51">
        <v>370000</v>
      </c>
      <c r="C12" s="51">
        <v>646341</v>
      </c>
      <c r="D12" s="51">
        <v>1016341</v>
      </c>
      <c r="E12" s="51">
        <v>254085</v>
      </c>
    </row>
    <row r="13" spans="1:5" ht="15.75" thickBot="1" x14ac:dyDescent="0.3">
      <c r="A13" s="52" t="s">
        <v>120</v>
      </c>
      <c r="B13" s="53">
        <f>SUM(B8:B12)</f>
        <v>4070000</v>
      </c>
      <c r="C13" s="53">
        <f t="shared" ref="C13:E13" si="0">SUM(C8:C12)</f>
        <v>7109747</v>
      </c>
      <c r="D13" s="53">
        <f t="shared" si="0"/>
        <v>11179747</v>
      </c>
      <c r="E13" s="53">
        <f t="shared" si="0"/>
        <v>2794937</v>
      </c>
    </row>
    <row r="14" spans="1:5" ht="15.75" thickTop="1" x14ac:dyDescent="0.25">
      <c r="A14" s="54"/>
      <c r="B14" s="54"/>
      <c r="C14" s="54"/>
      <c r="D14" s="54"/>
      <c r="E14" s="54"/>
    </row>
    <row r="15" spans="1:5" x14ac:dyDescent="0.25">
      <c r="A15" s="54"/>
      <c r="B15" s="54"/>
      <c r="C15" s="90" t="s">
        <v>126</v>
      </c>
      <c r="D15" s="90"/>
      <c r="E15" s="54"/>
    </row>
    <row r="16" spans="1:5" ht="15.75" thickBot="1" x14ac:dyDescent="0.3">
      <c r="A16" s="54"/>
      <c r="B16" s="54"/>
      <c r="C16" s="55" t="s">
        <v>127</v>
      </c>
      <c r="D16" s="55" t="s">
        <v>128</v>
      </c>
      <c r="E16" s="54"/>
    </row>
    <row r="17" spans="1:5" x14ac:dyDescent="0.25">
      <c r="A17" s="54"/>
      <c r="B17" s="54"/>
      <c r="C17" s="51">
        <v>10000</v>
      </c>
      <c r="D17" s="51">
        <f>$D$13/C17</f>
        <v>1117.9747</v>
      </c>
      <c r="E17" s="54"/>
    </row>
    <row r="18" spans="1:5" x14ac:dyDescent="0.25">
      <c r="A18" s="54"/>
      <c r="B18" s="54"/>
      <c r="C18" s="51">
        <v>15000</v>
      </c>
      <c r="D18" s="51">
        <f>$D$13/C18</f>
        <v>745.31646666666666</v>
      </c>
      <c r="E18" s="54"/>
    </row>
    <row r="19" spans="1:5" x14ac:dyDescent="0.25">
      <c r="A19" s="54"/>
      <c r="B19" s="54"/>
      <c r="C19" s="54"/>
      <c r="D19" s="54"/>
      <c r="E19" s="54"/>
    </row>
    <row r="20" spans="1:5" x14ac:dyDescent="0.25">
      <c r="A20" s="54"/>
      <c r="B20" s="54"/>
      <c r="C20" s="90" t="s">
        <v>129</v>
      </c>
      <c r="D20" s="90"/>
      <c r="E20" s="90"/>
    </row>
    <row r="21" spans="1:5" ht="15.75" thickBot="1" x14ac:dyDescent="0.3">
      <c r="A21" s="54"/>
      <c r="B21" s="54"/>
      <c r="C21" s="55" t="s">
        <v>127</v>
      </c>
      <c r="D21" s="55" t="s">
        <v>128</v>
      </c>
      <c r="E21" s="54"/>
    </row>
    <row r="22" spans="1:5" x14ac:dyDescent="0.25">
      <c r="A22" s="54"/>
      <c r="B22" s="54"/>
      <c r="C22" s="51">
        <v>10000</v>
      </c>
      <c r="D22" s="59">
        <f>$E$13/C22</f>
        <v>279.49369999999999</v>
      </c>
      <c r="E22" s="54"/>
    </row>
    <row r="23" spans="1:5" x14ac:dyDescent="0.25">
      <c r="A23" s="54"/>
      <c r="B23" s="54"/>
      <c r="C23" s="51">
        <v>15000</v>
      </c>
      <c r="D23" s="59">
        <f>$E$13/C23</f>
        <v>186.32913333333335</v>
      </c>
      <c r="E23" s="54"/>
    </row>
    <row r="24" spans="1:5" x14ac:dyDescent="0.25">
      <c r="A24" s="46"/>
    </row>
    <row r="25" spans="1:5" x14ac:dyDescent="0.25">
      <c r="A25" s="46"/>
    </row>
    <row r="26" spans="1:5" x14ac:dyDescent="0.25">
      <c r="A26" s="46" t="s">
        <v>130</v>
      </c>
    </row>
    <row r="27" spans="1:5" x14ac:dyDescent="0.25">
      <c r="A27" s="56" t="s">
        <v>131</v>
      </c>
    </row>
    <row r="28" spans="1:5" x14ac:dyDescent="0.25">
      <c r="A28" s="56" t="s">
        <v>132</v>
      </c>
    </row>
    <row r="29" spans="1:5" x14ac:dyDescent="0.25">
      <c r="A29" s="46"/>
    </row>
    <row r="30" spans="1:5" x14ac:dyDescent="0.25">
      <c r="A30" s="46" t="s">
        <v>133</v>
      </c>
    </row>
    <row r="31" spans="1:5" x14ac:dyDescent="0.25">
      <c r="A31" s="46" t="s">
        <v>134</v>
      </c>
    </row>
    <row r="32" spans="1:5" x14ac:dyDescent="0.25">
      <c r="A32" s="46" t="s">
        <v>135</v>
      </c>
    </row>
    <row r="33" spans="1:1" x14ac:dyDescent="0.25">
      <c r="A33" s="46"/>
    </row>
    <row r="34" spans="1:1" x14ac:dyDescent="0.25">
      <c r="A34" s="46" t="s">
        <v>136</v>
      </c>
    </row>
    <row r="35" spans="1:1" x14ac:dyDescent="0.25">
      <c r="A35" s="46"/>
    </row>
    <row r="36" spans="1:1" x14ac:dyDescent="0.25">
      <c r="A36" s="57" t="s">
        <v>137</v>
      </c>
    </row>
    <row r="37" spans="1:1" x14ac:dyDescent="0.25">
      <c r="A37" s="57" t="s">
        <v>138</v>
      </c>
    </row>
    <row r="38" spans="1:1" x14ac:dyDescent="0.25">
      <c r="A38" s="57" t="s">
        <v>139</v>
      </c>
    </row>
    <row r="39" spans="1:1" x14ac:dyDescent="0.25">
      <c r="A39" s="58" t="s">
        <v>140</v>
      </c>
    </row>
  </sheetData>
  <mergeCells count="6">
    <mergeCell ref="C20:E20"/>
    <mergeCell ref="A6:A7"/>
    <mergeCell ref="B6:B7"/>
    <mergeCell ref="C6:C7"/>
    <mergeCell ref="D6:D7"/>
    <mergeCell ref="C15:D15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Sjekkliste</vt:lpstr>
      <vt:lpstr>Kjente priser</vt:lpstr>
      <vt:lpstr>Kurs</vt:lpstr>
      <vt:lpstr>Fordeles innenfor Oslo felles</vt:lpstr>
      <vt:lpstr>Fordeles utenfor Oslo felles</vt:lpstr>
    </vt:vector>
  </TitlesOfParts>
  <Company>Oslo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Inger-Mette Gustavsen</dc:creator>
  <cp:lastModifiedBy>Windows-bruker</cp:lastModifiedBy>
  <cp:lastPrinted>2016-11-09T12:15:03Z</cp:lastPrinted>
  <dcterms:created xsi:type="dcterms:W3CDTF">2016-10-11T21:56:56Z</dcterms:created>
  <dcterms:modified xsi:type="dcterms:W3CDTF">2016-11-17T11:21:59Z</dcterms:modified>
</cp:coreProperties>
</file>